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evfik\Downloads\"/>
    </mc:Choice>
  </mc:AlternateContent>
  <xr:revisionPtr revIDLastSave="0" documentId="13_ncr:1_{C3F2CBF9-1166-47BC-9BB3-A8259003DAD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ınıf 1 - BA&amp;SA" sheetId="1" r:id="rId1"/>
    <sheet name="Sınıf 2 - Diğ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 s="1"/>
  <c r="C7" i="2"/>
  <c r="D7" i="2" s="1"/>
  <c r="C6" i="2"/>
  <c r="D6" i="2" s="1"/>
  <c r="C5" i="2"/>
  <c r="D5" i="2" s="1"/>
  <c r="E8" i="2"/>
  <c r="E7" i="2"/>
  <c r="E6" i="2"/>
  <c r="E5" i="2"/>
  <c r="C9" i="1"/>
  <c r="D9" i="1" s="1"/>
  <c r="C8" i="1"/>
  <c r="D8" i="1" s="1"/>
  <c r="C7" i="1"/>
  <c r="D7" i="1" s="1"/>
  <c r="C6" i="1"/>
  <c r="D6" i="1" s="1"/>
  <c r="C5" i="1"/>
  <c r="D5" i="1" s="1"/>
  <c r="E9" i="1"/>
  <c r="E8" i="1"/>
  <c r="E7" i="1"/>
  <c r="E6" i="1"/>
  <c r="E5" i="1"/>
</calcChain>
</file>

<file path=xl/sharedStrings.xml><?xml version="1.0" encoding="utf-8"?>
<sst xmlns="http://schemas.openxmlformats.org/spreadsheetml/2006/main" count="73" uniqueCount="43">
  <si>
    <t>İlk Sunum Saati:</t>
  </si>
  <si>
    <t>Sunum Süresi (dk):</t>
  </si>
  <si>
    <t>Sıra</t>
  </si>
  <si>
    <t>Gün</t>
  </si>
  <si>
    <t>Başlangıç</t>
  </si>
  <si>
    <t>Bitiş</t>
  </si>
  <si>
    <t>Süre (dk)</t>
  </si>
  <si>
    <t>Grup Üyeleri (İsim - No)</t>
  </si>
  <si>
    <t>Proje Adı</t>
  </si>
  <si>
    <t>Proje Türü</t>
  </si>
  <si>
    <t>Danışman</t>
  </si>
  <si>
    <t>1140110370-Mustafa Emre Yılmaz</t>
  </si>
  <si>
    <t>Turbojet motorda yanma odası tasarımı</t>
  </si>
  <si>
    <t>TEKNOFEST</t>
  </si>
  <si>
    <t>1140110394-Caner Bayezit
1140110360-Durdu Ahmet Özdoğan
1140110400-İrem Durak
1140110351-Melih Kocabaş</t>
  </si>
  <si>
    <t>Gelecek Nesil Uçaklarda Kullanılacak Yüksek Bypass Oranına Sahip Bir Turbofan Motorun Fan Yapısının Tasarlanıp İncelenmesi</t>
  </si>
  <si>
    <t>Doç. Dr. Buğrahan ALABAŞ</t>
  </si>
  <si>
    <t>1140110390-Mustafa Ruhi Karakaya
1140110352-Metehan Serdar
1140110357-Hacı Enes Bozoğlu</t>
  </si>
  <si>
    <t>Gaz Türbinli Motorlarda Kanatçık Üzerinde Konumlandırılan Sensör Kalınlıklarının Akışa Olan Etkisinin Analizi ve Optimizasyonu</t>
  </si>
  <si>
    <t>1140110382-Burhan Kalkan
1140110361-Mehmet Alper Gündüz
1140110393-Onur Karataş</t>
  </si>
  <si>
    <t>Yapay Zekâ Desteğiyle Belirlenmiş Güzergah Üzerinde İnsansız Hava Araçlarının Manevra Yeteneği ve Dönüş Yarıçapı Üzerinde Kanat Çiti Etkisinin İncelenmesi</t>
  </si>
  <si>
    <t>TÜBİTAK 2209 - A</t>
  </si>
  <si>
    <t>1140110369-Bahar Yıldırım
1140110395-Serkan Ertürk
1140110396-Mehmetali Karakaya</t>
  </si>
  <si>
    <t>Çok amaçlı bir hava aracının ön tasarımı</t>
  </si>
  <si>
    <t>Lift up</t>
  </si>
  <si>
    <t>1140110204-Mehmet Eren Şahin</t>
  </si>
  <si>
    <t>Aynı Aerodinamik Yükler Altında NACA Kanat Profillerinin Yapısal Dayanımının CFD–FEA Birleşik Analizi</t>
  </si>
  <si>
    <t>TÜBİTAK 2209A</t>
  </si>
  <si>
    <t>Dr. Ögr. Üyesi Sami Pekdemir</t>
  </si>
  <si>
    <t>1140110401-İREM TAŞKIN
1140110053-MUHAMMED TENAY
1140110266-TAYİP KALINSAZLIOĞLU</t>
  </si>
  <si>
    <t>Kanat Ucu Geometrisinin (Wingtip) Yakıt Tüketimine Etkisi</t>
  </si>
  <si>
    <t>1140110334-İrem Aylin Ahın
1140110278-Ayşe Güliz Ceylan</t>
  </si>
  <si>
    <t>Karbon Fiber ve Cam Elyaf Takviyeli Kompozitlerin Uçak Komponentlerinde Kullanımının Mekanik Açıdan Değerlendirilmesi</t>
  </si>
  <si>
    <t>1140110356-Yusuf Candar</t>
  </si>
  <si>
    <t>Türbin Kanatlarında Topoloji Optimizasyonu Kullanılarak Soğutma Sistemi Tasarımı</t>
  </si>
  <si>
    <t>Doç. Dr. Selçuk Aslan</t>
  </si>
  <si>
    <t>Doç. Dr. Melih Yıldız</t>
  </si>
  <si>
    <t>Not</t>
  </si>
  <si>
    <t>Sunum Listesi - Sınıf 2</t>
  </si>
  <si>
    <t xml:space="preserve">Sunum Listesi - Sınıf 1 </t>
  </si>
  <si>
    <t>Pazartesi</t>
  </si>
  <si>
    <t>Jüri: Doç. Dr. Melih Yıldız, Dr. Ögr. Üyesi Sami Pekdemir, Dr. Öğr. Üyesi Muhammed Raşit Kartal</t>
  </si>
  <si>
    <t>Jüri:Doç. Dr. Buğrahan ALABAŞ, Doç. Dr. Selçuk Aslan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</si>
</sst>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name val="Calibri"/>
      <family val="2"/>
      <charset val="162"/>
    </font>
    <font>
      <b/>
      <sz val="11"/>
      <name val="Calibri"/>
      <family val="2"/>
      <charset val="162"/>
    </font>
    <font>
      <sz val="11"/>
      <color rgb="FF0000FF"/>
      <name val="Calibri"/>
      <family val="2"/>
      <charset val="162"/>
    </font>
    <font>
      <b/>
      <sz val="11"/>
      <color rgb="FFFFFFFF"/>
      <name val="Calibri"/>
      <family val="2"/>
      <charset val="16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8F0FE"/>
      </patternFill>
    </fill>
    <fill>
      <patternFill patternType="solid">
        <fgColor rgb="FF1F4E79"/>
      </patternFill>
    </fill>
    <fill>
      <patternFill patternType="solid">
        <fgColor rgb="FFF7F9F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20" fontId="3" fillId="2" borderId="0" xfId="0" applyNumberFormat="1" applyFont="1" applyFill="1"/>
    <xf numFmtId="1" fontId="3" fillId="2" borderId="0" xfId="0" applyNumberFormat="1" applyFont="1" applyFill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horizontal="center" vertical="center" wrapText="1"/>
    </xf>
    <xf numFmtId="20" fontId="0" fillId="4" borderId="1" xfId="0" applyNumberForma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A10" sqref="A10:J11"/>
    </sheetView>
  </sheetViews>
  <sheetFormatPr defaultRowHeight="15" x14ac:dyDescent="0.25"/>
  <cols>
    <col min="1" max="1" width="17.85546875" bestFit="1" customWidth="1"/>
    <col min="2" max="2" width="10" bestFit="1" customWidth="1"/>
    <col min="3" max="3" width="9.140625" bestFit="1" customWidth="1"/>
    <col min="4" max="4" width="5.5703125" bestFit="1" customWidth="1"/>
    <col min="5" max="5" width="9" customWidth="1"/>
    <col min="6" max="6" width="32.42578125" bestFit="1" customWidth="1"/>
    <col min="7" max="7" width="27.85546875" style="4" customWidth="1"/>
    <col min="8" max="8" width="12.140625" customWidth="1"/>
    <col min="9" max="9" width="14.140625" customWidth="1"/>
  </cols>
  <sheetData>
    <row r="1" spans="1:10" ht="18.75" x14ac:dyDescent="0.25">
      <c r="A1" s="19" t="s">
        <v>39</v>
      </c>
      <c r="B1" s="20"/>
      <c r="C1" s="20"/>
      <c r="D1" s="20"/>
      <c r="E1" s="20"/>
      <c r="F1" s="20"/>
      <c r="G1" s="20"/>
      <c r="H1" s="20"/>
      <c r="I1" s="20"/>
    </row>
    <row r="2" spans="1:10" x14ac:dyDescent="0.25">
      <c r="A2" s="1" t="s">
        <v>0</v>
      </c>
      <c r="B2" s="2">
        <v>0.45833333333333331</v>
      </c>
    </row>
    <row r="3" spans="1:10" x14ac:dyDescent="0.25">
      <c r="A3" s="1" t="s">
        <v>1</v>
      </c>
      <c r="B3" s="3">
        <v>15</v>
      </c>
    </row>
    <row r="4" spans="1:10" ht="24" customHeight="1" x14ac:dyDescent="0.2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7" t="s">
        <v>8</v>
      </c>
      <c r="H4" s="7" t="s">
        <v>9</v>
      </c>
      <c r="I4" s="7" t="s">
        <v>10</v>
      </c>
      <c r="J4" s="7" t="s">
        <v>37</v>
      </c>
    </row>
    <row r="5" spans="1:10" ht="45" x14ac:dyDescent="0.25">
      <c r="A5" s="9">
        <v>1</v>
      </c>
      <c r="B5" s="9" t="s">
        <v>40</v>
      </c>
      <c r="C5" s="10">
        <f>$B$2 + (ROW()-5)*($B$3/1440)</f>
        <v>0.45833333333333331</v>
      </c>
      <c r="D5" s="10">
        <f>C5 + ($B$3/1440)</f>
        <v>0.46875</v>
      </c>
      <c r="E5" s="11">
        <f>$B$3</f>
        <v>15</v>
      </c>
      <c r="F5" s="13" t="s">
        <v>11</v>
      </c>
      <c r="G5" s="12" t="s">
        <v>12</v>
      </c>
      <c r="H5" s="12" t="s">
        <v>13</v>
      </c>
      <c r="I5" s="17" t="s">
        <v>16</v>
      </c>
      <c r="J5" s="6"/>
    </row>
    <row r="6" spans="1:10" ht="75" x14ac:dyDescent="0.25">
      <c r="A6" s="14">
        <v>2</v>
      </c>
      <c r="B6" s="9" t="s">
        <v>40</v>
      </c>
      <c r="C6" s="15">
        <f>$B$2 + (ROW()-5)*($B$3/1440)</f>
        <v>0.46875</v>
      </c>
      <c r="D6" s="15">
        <f>C6 + ($B$3/1440)</f>
        <v>0.47916666666666669</v>
      </c>
      <c r="E6" s="16">
        <f>$B$3</f>
        <v>15</v>
      </c>
      <c r="F6" s="18" t="s">
        <v>14</v>
      </c>
      <c r="G6" s="17" t="s">
        <v>15</v>
      </c>
      <c r="H6" s="17" t="s">
        <v>21</v>
      </c>
      <c r="I6" s="17" t="s">
        <v>16</v>
      </c>
      <c r="J6" s="6"/>
    </row>
    <row r="7" spans="1:10" ht="90" x14ac:dyDescent="0.25">
      <c r="A7" s="9">
        <v>3</v>
      </c>
      <c r="B7" s="9" t="s">
        <v>40</v>
      </c>
      <c r="C7" s="10">
        <f>$B$2 + (ROW()-5)*($B$3/1440)</f>
        <v>0.47916666666666663</v>
      </c>
      <c r="D7" s="10">
        <f>C7 + ($B$3/1440)</f>
        <v>0.48958333333333331</v>
      </c>
      <c r="E7" s="11">
        <f>$B$3</f>
        <v>15</v>
      </c>
      <c r="F7" s="13" t="s">
        <v>17</v>
      </c>
      <c r="G7" s="12" t="s">
        <v>18</v>
      </c>
      <c r="H7" s="17" t="s">
        <v>21</v>
      </c>
      <c r="I7" s="12" t="s">
        <v>35</v>
      </c>
      <c r="J7" s="6"/>
    </row>
    <row r="8" spans="1:10" ht="105" x14ac:dyDescent="0.25">
      <c r="A8" s="14">
        <v>4</v>
      </c>
      <c r="B8" s="9" t="s">
        <v>40</v>
      </c>
      <c r="C8" s="15">
        <f>$B$2 + (ROW()-5)*($B$3/1440)</f>
        <v>0.48958333333333331</v>
      </c>
      <c r="D8" s="15">
        <f>C8 + ($B$3/1440)</f>
        <v>0.5</v>
      </c>
      <c r="E8" s="16">
        <f>$B$3</f>
        <v>15</v>
      </c>
      <c r="F8" s="18" t="s">
        <v>19</v>
      </c>
      <c r="G8" s="17" t="s">
        <v>20</v>
      </c>
      <c r="H8" s="17" t="s">
        <v>21</v>
      </c>
      <c r="I8" s="12" t="s">
        <v>35</v>
      </c>
      <c r="J8" s="6"/>
    </row>
    <row r="9" spans="1:10" ht="45" x14ac:dyDescent="0.25">
      <c r="A9" s="9">
        <v>5</v>
      </c>
      <c r="B9" s="9" t="s">
        <v>40</v>
      </c>
      <c r="C9" s="10">
        <f>$B$2 + (ROW()-5)*($B$3/1440)</f>
        <v>0.5</v>
      </c>
      <c r="D9" s="10">
        <f>C9 + ($B$3/1440)</f>
        <v>0.51041666666666663</v>
      </c>
      <c r="E9" s="11">
        <f>$B$3</f>
        <v>15</v>
      </c>
      <c r="F9" s="13" t="s">
        <v>22</v>
      </c>
      <c r="G9" s="12" t="s">
        <v>23</v>
      </c>
      <c r="H9" s="12" t="s">
        <v>24</v>
      </c>
      <c r="I9" s="17" t="s">
        <v>16</v>
      </c>
      <c r="J9" s="6"/>
    </row>
    <row r="10" spans="1:10" x14ac:dyDescent="0.25">
      <c r="A10" s="21" t="s">
        <v>42</v>
      </c>
      <c r="B10" s="21"/>
      <c r="C10" s="21"/>
      <c r="D10" s="21"/>
      <c r="E10" s="21"/>
      <c r="F10" s="21"/>
      <c r="G10" s="21"/>
      <c r="H10" s="21"/>
      <c r="I10" s="21"/>
      <c r="J10" s="21"/>
    </row>
    <row r="11" spans="1:10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</row>
  </sheetData>
  <mergeCells count="2">
    <mergeCell ref="A1:I1"/>
    <mergeCell ref="A10:J11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"/>
  <sheetViews>
    <sheetView workbookViewId="0">
      <selection activeCell="F12" sqref="F12"/>
    </sheetView>
  </sheetViews>
  <sheetFormatPr defaultRowHeight="15" x14ac:dyDescent="0.25"/>
  <cols>
    <col min="1" max="1" width="9" style="4" customWidth="1"/>
    <col min="2" max="3" width="10" customWidth="1"/>
    <col min="4" max="4" width="9" customWidth="1"/>
    <col min="5" max="5" width="9" bestFit="1" customWidth="1"/>
    <col min="6" max="6" width="32.7109375" bestFit="1" customWidth="1"/>
    <col min="7" max="7" width="31.5703125" style="4" customWidth="1"/>
    <col min="8" max="8" width="9.85546875" customWidth="1"/>
    <col min="9" max="9" width="15.5703125" customWidth="1"/>
  </cols>
  <sheetData>
    <row r="1" spans="1:10" ht="18.75" x14ac:dyDescent="0.25">
      <c r="A1" s="19" t="s">
        <v>38</v>
      </c>
      <c r="B1" s="19"/>
      <c r="C1" s="19"/>
      <c r="D1" s="19"/>
      <c r="E1" s="19"/>
      <c r="F1" s="19"/>
      <c r="G1" s="19"/>
      <c r="H1" s="19"/>
      <c r="I1" s="19"/>
    </row>
    <row r="2" spans="1:10" ht="45" x14ac:dyDescent="0.25">
      <c r="A2" s="5" t="s">
        <v>0</v>
      </c>
      <c r="B2" s="2">
        <v>0.45833333333333331</v>
      </c>
    </row>
    <row r="3" spans="1:10" ht="45" x14ac:dyDescent="0.25">
      <c r="A3" s="5" t="s">
        <v>1</v>
      </c>
      <c r="B3" s="3">
        <v>15</v>
      </c>
    </row>
    <row r="4" spans="1:10" ht="24" customHeight="1" x14ac:dyDescent="0.2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7" t="s">
        <v>8</v>
      </c>
      <c r="H4" s="7" t="s">
        <v>9</v>
      </c>
      <c r="I4" s="7" t="s">
        <v>10</v>
      </c>
      <c r="J4" s="7" t="s">
        <v>37</v>
      </c>
    </row>
    <row r="5" spans="1:10" ht="60" x14ac:dyDescent="0.25">
      <c r="A5" s="9">
        <v>1</v>
      </c>
      <c r="B5" s="9" t="s">
        <v>40</v>
      </c>
      <c r="C5" s="10">
        <f>$B$2 + (ROW()-5)*($B$3/1440)</f>
        <v>0.45833333333333331</v>
      </c>
      <c r="D5" s="10">
        <f>C5 + ($B$3/1440)</f>
        <v>0.46875</v>
      </c>
      <c r="E5" s="11">
        <f>$B$3</f>
        <v>15</v>
      </c>
      <c r="F5" s="13" t="s">
        <v>25</v>
      </c>
      <c r="G5" s="12" t="s">
        <v>26</v>
      </c>
      <c r="H5" s="12" t="s">
        <v>27</v>
      </c>
      <c r="I5" s="12" t="s">
        <v>28</v>
      </c>
      <c r="J5" s="6"/>
    </row>
    <row r="6" spans="1:10" ht="45" x14ac:dyDescent="0.25">
      <c r="A6" s="14">
        <v>2</v>
      </c>
      <c r="B6" s="9" t="s">
        <v>40</v>
      </c>
      <c r="C6" s="15">
        <f>$B$2 + (ROW()-5)*($B$3/1440)</f>
        <v>0.46875</v>
      </c>
      <c r="D6" s="15">
        <f>C6 + ($B$3/1440)</f>
        <v>0.47916666666666669</v>
      </c>
      <c r="E6" s="16">
        <f>$B$3</f>
        <v>15</v>
      </c>
      <c r="F6" s="18" t="s">
        <v>29</v>
      </c>
      <c r="G6" s="17" t="s">
        <v>30</v>
      </c>
      <c r="H6" s="17" t="s">
        <v>27</v>
      </c>
      <c r="I6" s="17" t="s">
        <v>36</v>
      </c>
      <c r="J6" s="6"/>
    </row>
    <row r="7" spans="1:10" ht="75" x14ac:dyDescent="0.25">
      <c r="A7" s="9">
        <v>3</v>
      </c>
      <c r="B7" s="9" t="s">
        <v>40</v>
      </c>
      <c r="C7" s="10">
        <f>$B$2 + (ROW()-5)*($B$3/1440)</f>
        <v>0.47916666666666663</v>
      </c>
      <c r="D7" s="10">
        <f>C7 + ($B$3/1440)</f>
        <v>0.48958333333333331</v>
      </c>
      <c r="E7" s="11">
        <f>$B$3</f>
        <v>15</v>
      </c>
      <c r="F7" s="13" t="s">
        <v>31</v>
      </c>
      <c r="G7" s="12" t="s">
        <v>32</v>
      </c>
      <c r="H7" s="12" t="s">
        <v>27</v>
      </c>
      <c r="I7" s="12" t="s">
        <v>28</v>
      </c>
      <c r="J7" s="6"/>
    </row>
    <row r="8" spans="1:10" ht="45" x14ac:dyDescent="0.25">
      <c r="A8" s="14">
        <v>4</v>
      </c>
      <c r="B8" s="9" t="s">
        <v>40</v>
      </c>
      <c r="C8" s="15">
        <f>$B$2 + (ROW()-5)*($B$3/1440)</f>
        <v>0.48958333333333331</v>
      </c>
      <c r="D8" s="15">
        <f>C8 + ($B$3/1440)</f>
        <v>0.5</v>
      </c>
      <c r="E8" s="16">
        <f>$B$3</f>
        <v>15</v>
      </c>
      <c r="F8" s="18" t="s">
        <v>33</v>
      </c>
      <c r="G8" s="17" t="s">
        <v>34</v>
      </c>
      <c r="H8" s="17" t="s">
        <v>27</v>
      </c>
      <c r="I8" s="12" t="s">
        <v>28</v>
      </c>
      <c r="J8" s="6"/>
    </row>
    <row r="9" spans="1:10" x14ac:dyDescent="0.25">
      <c r="A9" s="22" t="s">
        <v>41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</row>
  </sheetData>
  <mergeCells count="2">
    <mergeCell ref="A1:I1"/>
    <mergeCell ref="A9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Sınıf 1 - BA&amp;SA</vt:lpstr>
      <vt:lpstr>Sınıf 2 - Diğer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tevfik erkin</cp:lastModifiedBy>
  <dcterms:created xsi:type="dcterms:W3CDTF">2025-12-24T09:05:25Z</dcterms:created>
  <dcterms:modified xsi:type="dcterms:W3CDTF">2025-12-24T12:33:10Z</dcterms:modified>
</cp:coreProperties>
</file>